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3" i="1"/>
  <c r="E21"/>
  <c r="E20" s="1"/>
  <c r="E19" s="1"/>
  <c r="D22"/>
  <c r="D21" s="1"/>
  <c r="D20" s="1"/>
  <c r="D19" s="1"/>
  <c r="E38"/>
  <c r="D38" s="1"/>
  <c r="D37" s="1"/>
  <c r="D39"/>
  <c r="E17"/>
  <c r="E14"/>
  <c r="F32"/>
  <c r="F31" s="1"/>
  <c r="G32"/>
  <c r="G31" s="1"/>
  <c r="G26"/>
  <c r="G25" s="1"/>
  <c r="F26"/>
  <c r="F25" s="1"/>
  <c r="G13"/>
  <c r="F13"/>
  <c r="E37" l="1"/>
  <c r="G24"/>
  <c r="F24"/>
  <c r="G23" l="1"/>
  <c r="G18" s="1"/>
  <c r="G40" s="1"/>
  <c r="G16"/>
  <c r="G15" s="1"/>
  <c r="G12" s="1"/>
  <c r="G11" s="1"/>
  <c r="F23"/>
  <c r="F18" s="1"/>
  <c r="F16"/>
  <c r="F15" s="1"/>
  <c r="F12" s="1"/>
  <c r="F11" s="1"/>
  <c r="F40"/>
  <c r="D14" l="1"/>
  <c r="D17"/>
  <c r="E13"/>
  <c r="E16"/>
  <c r="D16" s="1"/>
  <c r="E15" l="1"/>
  <c r="D15" s="1"/>
  <c r="D13"/>
  <c r="E12" l="1"/>
  <c r="C48"/>
  <c r="C47" s="1"/>
  <c r="C46" s="1"/>
  <c r="E33"/>
  <c r="D33" s="1"/>
  <c r="D32" s="1"/>
  <c r="E27"/>
  <c r="D27" s="1"/>
  <c r="D26" s="1"/>
  <c r="D34"/>
  <c r="D35"/>
  <c r="D36"/>
  <c r="D28"/>
  <c r="D29"/>
  <c r="D30"/>
  <c r="D12" l="1"/>
  <c r="D11" s="1"/>
  <c r="E11"/>
  <c r="E26"/>
  <c r="E25" s="1"/>
  <c r="E32"/>
  <c r="E31" s="1"/>
  <c r="D31" s="1"/>
  <c r="D25" l="1"/>
  <c r="E24"/>
  <c r="E23" s="1"/>
  <c r="E18" s="1"/>
  <c r="D24" l="1"/>
  <c r="D23"/>
  <c r="D18" s="1"/>
  <c r="E40"/>
  <c r="D40" s="1"/>
</calcChain>
</file>

<file path=xl/sharedStrings.xml><?xml version="1.0" encoding="utf-8"?>
<sst xmlns="http://schemas.openxmlformats.org/spreadsheetml/2006/main" count="77" uniqueCount="63">
  <si>
    <t>SECTIUNEA DE DEZVOLTARE</t>
  </si>
  <si>
    <t>CONSILIUL JUDETEAN ARGES</t>
  </si>
  <si>
    <t>INFLUENTE</t>
  </si>
  <si>
    <t>Nr. crt.</t>
  </si>
  <si>
    <t>DENUMIRE INDICATORI</t>
  </si>
  <si>
    <t>COD</t>
  </si>
  <si>
    <t xml:space="preserve">TOTAL CHELTUIELI </t>
  </si>
  <si>
    <t>ANUL 2020</t>
  </si>
  <si>
    <t>mii lei</t>
  </si>
  <si>
    <t>LA BUGETUL LOCAL PE ANUL 2020</t>
  </si>
  <si>
    <t xml:space="preserve">DEFICIT </t>
  </si>
  <si>
    <t xml:space="preserve">TOTAL VENITURI </t>
  </si>
  <si>
    <t>Finantare din excedentul bugetului local</t>
  </si>
  <si>
    <t>ASIGURARI SI ASISTENTA SOCIALA</t>
  </si>
  <si>
    <t>DIRECTIA GENERALA DE ASISTENTA SOCIALA SI PROTECTIA COPILULUI ARGES</t>
  </si>
  <si>
    <t>Cofinantare Proiecte cu finantare FEN</t>
  </si>
  <si>
    <t>68.02.06</t>
  </si>
  <si>
    <t>Proiect "Complex de servicii sociale, 
comuna Rucar, judetul Arges"</t>
  </si>
  <si>
    <t xml:space="preserve">          Finantare nationala</t>
  </si>
  <si>
    <t>58.01.01</t>
  </si>
  <si>
    <t>58.01.02</t>
  </si>
  <si>
    <t>58.01.03</t>
  </si>
  <si>
    <t>Complex de servicii sociale, comuna Rucar, judetul Arges</t>
  </si>
  <si>
    <t>42.02</t>
  </si>
  <si>
    <t>42.02.69</t>
  </si>
  <si>
    <t>48.02</t>
  </si>
  <si>
    <t>Sume primite de la UE/alti donatori in contul platilor efectuate si prefinantari aferente cadrului financiar 2014-2020</t>
  </si>
  <si>
    <t>Subvenţii de la bugetul de stat către bugetele locale necesare susţinerii derulării proiectelor finanţate din fonduri externe nerambursabile (FEN) postaderare aferete perioadei de programare 2014-2020</t>
  </si>
  <si>
    <t>Subventii de la bugetul de stat</t>
  </si>
  <si>
    <t>Fondul European de Dezvoltare Regională (FEDR)</t>
  </si>
  <si>
    <t>Sume primite în contul plăţilor efectuate în anul 
curent</t>
  </si>
  <si>
    <t>48.02.01</t>
  </si>
  <si>
    <t>48.02.01.01</t>
  </si>
  <si>
    <t>Programe din Fondul European de Dezvoltare Regională (FEDR)</t>
  </si>
  <si>
    <t xml:space="preserve">          Finanțare externă nerambursabilă</t>
  </si>
  <si>
    <t xml:space="preserve">          Cofinantare si cheltuieli neeligibile</t>
  </si>
  <si>
    <t xml:space="preserve">           Finanțare externă nerambursabilă</t>
  </si>
  <si>
    <t xml:space="preserve">           Finantare nationala</t>
  </si>
  <si>
    <t>TOTAL</t>
  </si>
  <si>
    <t>TRIM III</t>
  </si>
  <si>
    <t xml:space="preserve">ESTIMARI </t>
  </si>
  <si>
    <t>ANUL 2021</t>
  </si>
  <si>
    <t>ANUL 2022</t>
  </si>
  <si>
    <t>Complex de servicii sociale, Municipiul Campulung, judetul Arges</t>
  </si>
  <si>
    <t>Proiect "Complex de servicii sociale, 
Municipiul Campulung, judetul Arges"</t>
  </si>
  <si>
    <t>Unitatea de Asistenta Medico-Sociala Dedulesti</t>
  </si>
  <si>
    <t>Alte transferuri de capital catre institutii publice</t>
  </si>
  <si>
    <t>51.02.29</t>
  </si>
  <si>
    <t>ALTE INSTITUTII SI ACTIUNI SANITARE</t>
  </si>
  <si>
    <t>51.02.12</t>
  </si>
  <si>
    <t>Transferuri  pentru finantarea investitiilor la spitale</t>
  </si>
  <si>
    <t>66.02.50.50</t>
  </si>
  <si>
    <t>SANATATE</t>
  </si>
  <si>
    <t>I</t>
  </si>
  <si>
    <t>I.1</t>
  </si>
  <si>
    <t>II</t>
  </si>
  <si>
    <t>II.1</t>
  </si>
  <si>
    <t>II.2</t>
  </si>
  <si>
    <t>II.3</t>
  </si>
  <si>
    <t>68.02.12</t>
  </si>
  <si>
    <t>Unitatea de Asistenta Medico-Sociala Dedulesti -DALI pentru obiectivul                                "Reabilitare supraetajare si extindere Corp A "</t>
  </si>
  <si>
    <t>Spitalul de Psihiatrie Sf. Maria Vedea -                           2 bucati defibrilatoare</t>
  </si>
  <si>
    <t>ANEXA nr.1 la H.C.J. nr.           / 26.08.2020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</si>
</sst>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b/>
      <u/>
      <sz val="11"/>
      <name val="Times New Roman"/>
      <family val="1"/>
      <charset val="238"/>
    </font>
    <font>
      <sz val="11"/>
      <color rgb="FF006100"/>
      <name val="Times New Roman"/>
      <family val="1"/>
      <charset val="238"/>
    </font>
    <font>
      <sz val="11"/>
      <color theme="0"/>
      <name val="Times New Roman"/>
      <family val="1"/>
      <charset val="238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8" fillId="3" borderId="0" applyNumberFormat="0" applyBorder="0" applyAlignment="0" applyProtection="0"/>
    <xf numFmtId="0" fontId="12" fillId="4" borderId="0" applyNumberFormat="0" applyBorder="0" applyAlignment="0" applyProtection="0"/>
  </cellStyleXfs>
  <cellXfs count="101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10" fillId="3" borderId="3" xfId="2" applyFont="1" applyBorder="1" applyAlignment="1">
      <alignment vertical="center" wrapText="1"/>
    </xf>
    <xf numFmtId="0" fontId="10" fillId="3" borderId="3" xfId="2" applyFont="1" applyBorder="1" applyAlignment="1">
      <alignment horizontal="center" vertical="center"/>
    </xf>
    <xf numFmtId="4" fontId="10" fillId="3" borderId="1" xfId="2" applyNumberFormat="1" applyFont="1" applyBorder="1" applyAlignment="1">
      <alignment horizontal="right" vertical="center"/>
    </xf>
    <xf numFmtId="4" fontId="10" fillId="3" borderId="1" xfId="2" applyNumberFormat="1" applyFont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10" fillId="3" borderId="1" xfId="2" applyFont="1" applyBorder="1" applyAlignment="1">
      <alignment horizontal="center" vertical="center"/>
    </xf>
    <xf numFmtId="0" fontId="10" fillId="3" borderId="1" xfId="2" applyFont="1" applyBorder="1" applyAlignment="1">
      <alignment horizontal="center" vertical="center" wrapText="1"/>
    </xf>
    <xf numFmtId="2" fontId="10" fillId="3" borderId="1" xfId="2" applyNumberFormat="1" applyFont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2" fontId="4" fillId="2" borderId="1" xfId="2" applyNumberFormat="1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>
      <alignment vertical="center"/>
    </xf>
    <xf numFmtId="0" fontId="4" fillId="2" borderId="1" xfId="2" applyFont="1" applyFill="1" applyBorder="1" applyAlignment="1">
      <alignment horizontal="left" vertical="center" wrapText="1"/>
    </xf>
    <xf numFmtId="4" fontId="6" fillId="2" borderId="1" xfId="2" applyNumberFormat="1" applyFont="1" applyFill="1" applyBorder="1" applyAlignment="1">
      <alignment vertical="center"/>
    </xf>
    <xf numFmtId="2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3" fontId="6" fillId="0" borderId="1" xfId="1" applyFont="1" applyBorder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2" fontId="8" fillId="3" borderId="1" xfId="2" applyNumberFormat="1" applyBorder="1" applyAlignment="1">
      <alignment vertical="center"/>
    </xf>
    <xf numFmtId="0" fontId="8" fillId="3" borderId="1" xfId="2" applyBorder="1" applyAlignment="1">
      <alignment horizontal="left" vertical="center" wrapText="1"/>
    </xf>
    <xf numFmtId="0" fontId="8" fillId="3" borderId="1" xfId="2" applyBorder="1" applyAlignment="1">
      <alignment vertical="center" wrapText="1"/>
    </xf>
    <xf numFmtId="43" fontId="8" fillId="3" borderId="1" xfId="2" applyNumberFormat="1" applyBorder="1" applyAlignment="1">
      <alignment vertical="center"/>
    </xf>
    <xf numFmtId="0" fontId="0" fillId="0" borderId="1" xfId="0" applyBorder="1"/>
    <xf numFmtId="0" fontId="8" fillId="3" borderId="1" xfId="2" applyBorder="1" applyAlignment="1">
      <alignment horizontal="right" vertical="center"/>
    </xf>
    <xf numFmtId="2" fontId="8" fillId="3" borderId="1" xfId="2" applyNumberFormat="1" applyBorder="1" applyAlignment="1">
      <alignment horizontal="center" vertical="center" wrapText="1"/>
    </xf>
    <xf numFmtId="4" fontId="8" fillId="3" borderId="1" xfId="2" applyNumberFormat="1" applyBorder="1" applyAlignment="1">
      <alignment vertical="center"/>
    </xf>
    <xf numFmtId="0" fontId="8" fillId="3" borderId="0" xfId="2" applyAlignment="1">
      <alignment vertical="center" wrapText="1"/>
    </xf>
    <xf numFmtId="0" fontId="12" fillId="4" borderId="1" xfId="3" applyBorder="1" applyAlignment="1">
      <alignment horizontal="right" vertical="center"/>
    </xf>
    <xf numFmtId="0" fontId="12" fillId="4" borderId="1" xfId="3" applyBorder="1" applyAlignment="1">
      <alignment horizontal="left" vertical="center" wrapText="1"/>
    </xf>
    <xf numFmtId="2" fontId="12" fillId="4" borderId="1" xfId="3" applyNumberFormat="1" applyBorder="1" applyAlignment="1">
      <alignment horizontal="center" vertical="center" wrapText="1"/>
    </xf>
    <xf numFmtId="4" fontId="12" fillId="4" borderId="1" xfId="3" applyNumberFormat="1" applyBorder="1" applyAlignment="1">
      <alignment vertical="center"/>
    </xf>
    <xf numFmtId="0" fontId="12" fillId="4" borderId="1" xfId="3" applyBorder="1" applyAlignment="1">
      <alignment horizontal="center" vertical="center"/>
    </xf>
    <xf numFmtId="0" fontId="12" fillId="4" borderId="1" xfId="3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4">
    <cellStyle name="Bad" xfId="3" builtinId="27"/>
    <cellStyle name="Comma" xfId="1" builtinId="3"/>
    <cellStyle name="Good" xfId="2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activeCell="K9" sqref="K9"/>
    </sheetView>
  </sheetViews>
  <sheetFormatPr defaultRowHeight="15"/>
  <cols>
    <col min="1" max="1" width="4.85546875" style="2" customWidth="1"/>
    <col min="2" max="2" width="40" style="2" customWidth="1"/>
    <col min="3" max="3" width="11.85546875" style="2" customWidth="1"/>
    <col min="4" max="4" width="11.42578125" style="2" customWidth="1"/>
    <col min="5" max="5" width="10.28515625" style="2" customWidth="1"/>
    <col min="6" max="6" width="10.140625" style="2" customWidth="1"/>
    <col min="7" max="7" width="10.42578125" style="2" customWidth="1"/>
    <col min="8" max="16384" width="9.140625" style="2"/>
  </cols>
  <sheetData>
    <row r="1" spans="1:10">
      <c r="A1" s="33"/>
      <c r="B1" s="33" t="s">
        <v>1</v>
      </c>
      <c r="C1" s="33"/>
      <c r="D1" s="34"/>
      <c r="E1" s="33"/>
      <c r="F1" s="13"/>
      <c r="G1" s="13"/>
    </row>
    <row r="2" spans="1:10">
      <c r="A2" s="35"/>
      <c r="B2" s="36"/>
      <c r="C2" s="13"/>
      <c r="D2" s="33" t="s">
        <v>62</v>
      </c>
      <c r="E2" s="37"/>
      <c r="F2" s="13"/>
      <c r="G2" s="13"/>
      <c r="J2" s="1"/>
    </row>
    <row r="3" spans="1:10">
      <c r="A3" s="35"/>
      <c r="B3" s="36"/>
      <c r="C3" s="36"/>
      <c r="D3" s="38"/>
      <c r="E3" s="37"/>
      <c r="F3" s="13"/>
      <c r="G3" s="13"/>
    </row>
    <row r="4" spans="1:10">
      <c r="A4" s="35"/>
      <c r="B4" s="36"/>
      <c r="C4" s="36"/>
      <c r="D4" s="39"/>
      <c r="E4" s="37"/>
      <c r="F4" s="13"/>
      <c r="G4" s="13"/>
    </row>
    <row r="5" spans="1:10">
      <c r="A5" s="93" t="s">
        <v>2</v>
      </c>
      <c r="B5" s="93"/>
      <c r="C5" s="93"/>
      <c r="D5" s="93"/>
      <c r="E5" s="93"/>
      <c r="F5" s="93"/>
      <c r="G5" s="93"/>
    </row>
    <row r="6" spans="1:10">
      <c r="A6" s="94" t="s">
        <v>9</v>
      </c>
      <c r="B6" s="94"/>
      <c r="C6" s="94"/>
      <c r="D6" s="94"/>
      <c r="E6" s="94"/>
      <c r="F6" s="94"/>
      <c r="G6" s="94"/>
    </row>
    <row r="7" spans="1:10">
      <c r="A7" s="40"/>
      <c r="B7" s="97"/>
      <c r="C7" s="97"/>
      <c r="D7" s="97"/>
      <c r="E7" s="97"/>
      <c r="F7" s="13"/>
      <c r="G7" s="13"/>
    </row>
    <row r="8" spans="1:10">
      <c r="A8" s="40"/>
      <c r="B8" s="41"/>
      <c r="C8" s="42"/>
      <c r="D8" s="38"/>
      <c r="E8" s="13"/>
      <c r="F8" s="13"/>
      <c r="G8" s="36" t="s">
        <v>8</v>
      </c>
    </row>
    <row r="9" spans="1:10" ht="23.25" customHeight="1">
      <c r="A9" s="95" t="s">
        <v>3</v>
      </c>
      <c r="B9" s="99" t="s">
        <v>4</v>
      </c>
      <c r="C9" s="99" t="s">
        <v>5</v>
      </c>
      <c r="D9" s="91" t="s">
        <v>7</v>
      </c>
      <c r="E9" s="98"/>
      <c r="F9" s="91" t="s">
        <v>40</v>
      </c>
      <c r="G9" s="92"/>
    </row>
    <row r="10" spans="1:10" ht="41.25" customHeight="1">
      <c r="A10" s="96"/>
      <c r="B10" s="100"/>
      <c r="C10" s="100"/>
      <c r="D10" s="26" t="s">
        <v>38</v>
      </c>
      <c r="E10" s="43" t="s">
        <v>39</v>
      </c>
      <c r="F10" s="75" t="s">
        <v>41</v>
      </c>
      <c r="G10" s="75" t="s">
        <v>42</v>
      </c>
    </row>
    <row r="11" spans="1:10" ht="25.5" customHeight="1">
      <c r="A11" s="44"/>
      <c r="B11" s="45" t="s">
        <v>11</v>
      </c>
      <c r="C11" s="45"/>
      <c r="D11" s="46">
        <f>D12</f>
        <v>12</v>
      </c>
      <c r="E11" s="46">
        <f>E12</f>
        <v>12</v>
      </c>
      <c r="F11" s="47">
        <f>F12</f>
        <v>4958</v>
      </c>
      <c r="G11" s="47">
        <f>G12</f>
        <v>5190</v>
      </c>
    </row>
    <row r="12" spans="1:10" ht="24" customHeight="1">
      <c r="A12" s="48">
        <v>1</v>
      </c>
      <c r="B12" s="27" t="s">
        <v>0</v>
      </c>
      <c r="C12" s="27"/>
      <c r="D12" s="49">
        <f>E12</f>
        <v>12</v>
      </c>
      <c r="E12" s="49">
        <f>E13+E15</f>
        <v>12</v>
      </c>
      <c r="F12" s="28">
        <f>F13+F15</f>
        <v>4958</v>
      </c>
      <c r="G12" s="28">
        <f>G13+G15</f>
        <v>5190</v>
      </c>
    </row>
    <row r="13" spans="1:10" ht="19.5" customHeight="1">
      <c r="A13" s="48">
        <v>1.1000000000000001</v>
      </c>
      <c r="B13" s="16" t="s">
        <v>28</v>
      </c>
      <c r="C13" s="17" t="s">
        <v>23</v>
      </c>
      <c r="D13" s="49">
        <f t="shared" ref="D13:D17" si="0">E13</f>
        <v>4</v>
      </c>
      <c r="E13" s="49">
        <f>E14</f>
        <v>4</v>
      </c>
      <c r="F13" s="28">
        <f>F14</f>
        <v>0</v>
      </c>
      <c r="G13" s="28">
        <f>G14</f>
        <v>0</v>
      </c>
    </row>
    <row r="14" spans="1:10" ht="75">
      <c r="A14" s="48"/>
      <c r="B14" s="18" t="s">
        <v>27</v>
      </c>
      <c r="C14" s="19" t="s">
        <v>24</v>
      </c>
      <c r="D14" s="12">
        <f t="shared" si="0"/>
        <v>4</v>
      </c>
      <c r="E14" s="12">
        <f>E28+E34</f>
        <v>4</v>
      </c>
      <c r="F14" s="30">
        <v>0</v>
      </c>
      <c r="G14" s="30">
        <v>0</v>
      </c>
    </row>
    <row r="15" spans="1:10" ht="42.75">
      <c r="A15" s="48">
        <v>1.2</v>
      </c>
      <c r="B15" s="20" t="s">
        <v>26</v>
      </c>
      <c r="C15" s="21" t="s">
        <v>25</v>
      </c>
      <c r="D15" s="49">
        <f t="shared" si="0"/>
        <v>8</v>
      </c>
      <c r="E15" s="49">
        <f>E16</f>
        <v>8</v>
      </c>
      <c r="F15" s="29">
        <f>F16</f>
        <v>4958</v>
      </c>
      <c r="G15" s="29">
        <f>G16</f>
        <v>5190</v>
      </c>
    </row>
    <row r="16" spans="1:10" s="13" customFormat="1" ht="31.5" customHeight="1">
      <c r="A16" s="11"/>
      <c r="B16" s="22" t="s">
        <v>29</v>
      </c>
      <c r="C16" s="23" t="s">
        <v>31</v>
      </c>
      <c r="D16" s="12">
        <f t="shared" si="0"/>
        <v>8</v>
      </c>
      <c r="E16" s="12">
        <f>E17</f>
        <v>8</v>
      </c>
      <c r="F16" s="30">
        <f>F24</f>
        <v>4958</v>
      </c>
      <c r="G16" s="30">
        <f>G24</f>
        <v>5190</v>
      </c>
    </row>
    <row r="17" spans="1:7" ht="45">
      <c r="A17" s="48"/>
      <c r="B17" s="15" t="s">
        <v>30</v>
      </c>
      <c r="C17" s="14" t="s">
        <v>32</v>
      </c>
      <c r="D17" s="12">
        <f t="shared" si="0"/>
        <v>8</v>
      </c>
      <c r="E17" s="12">
        <f>E29+E35</f>
        <v>8</v>
      </c>
      <c r="F17" s="3">
        <v>0</v>
      </c>
      <c r="G17" s="3">
        <v>0</v>
      </c>
    </row>
    <row r="18" spans="1:7" ht="29.25" customHeight="1">
      <c r="A18" s="50"/>
      <c r="B18" s="51" t="s">
        <v>6</v>
      </c>
      <c r="C18" s="52"/>
      <c r="D18" s="47">
        <f>D23+D19</f>
        <v>413</v>
      </c>
      <c r="E18" s="47">
        <f>E23+E19</f>
        <v>413</v>
      </c>
      <c r="F18" s="47">
        <f t="shared" ref="F18:G18" si="1">F23</f>
        <v>4958</v>
      </c>
      <c r="G18" s="47">
        <f t="shared" si="1"/>
        <v>5190</v>
      </c>
    </row>
    <row r="19" spans="1:7" ht="29.25" customHeight="1">
      <c r="A19" s="89" t="s">
        <v>53</v>
      </c>
      <c r="B19" s="90" t="s">
        <v>52</v>
      </c>
      <c r="C19" s="87">
        <v>66.02</v>
      </c>
      <c r="D19" s="88">
        <f t="shared" ref="D19:E21" si="2">D20</f>
        <v>10</v>
      </c>
      <c r="E19" s="88">
        <f t="shared" si="2"/>
        <v>10</v>
      </c>
      <c r="F19" s="88"/>
      <c r="G19" s="88"/>
    </row>
    <row r="20" spans="1:7" ht="29.25" customHeight="1">
      <c r="A20" s="53" t="s">
        <v>54</v>
      </c>
      <c r="B20" s="56" t="s">
        <v>48</v>
      </c>
      <c r="C20" s="54" t="s">
        <v>51</v>
      </c>
      <c r="D20" s="55">
        <f t="shared" si="2"/>
        <v>10</v>
      </c>
      <c r="E20" s="55">
        <f t="shared" si="2"/>
        <v>10</v>
      </c>
      <c r="F20" s="57"/>
      <c r="G20" s="57"/>
    </row>
    <row r="21" spans="1:7" ht="29.25" customHeight="1">
      <c r="A21" s="53"/>
      <c r="B21" s="6" t="s">
        <v>0</v>
      </c>
      <c r="C21" s="58"/>
      <c r="D21" s="57">
        <f t="shared" si="2"/>
        <v>10</v>
      </c>
      <c r="E21" s="57">
        <f t="shared" si="2"/>
        <v>10</v>
      </c>
      <c r="F21" s="57"/>
      <c r="G21" s="57"/>
    </row>
    <row r="22" spans="1:7" ht="29.25" customHeight="1">
      <c r="A22" s="53"/>
      <c r="B22" s="59" t="s">
        <v>50</v>
      </c>
      <c r="C22" s="58" t="s">
        <v>49</v>
      </c>
      <c r="D22" s="57">
        <f>E22</f>
        <v>10</v>
      </c>
      <c r="E22" s="57">
        <v>10</v>
      </c>
      <c r="F22" s="57"/>
      <c r="G22" s="57"/>
    </row>
    <row r="23" spans="1:7" ht="28.5" customHeight="1">
      <c r="A23" s="43" t="s">
        <v>55</v>
      </c>
      <c r="B23" s="60" t="s">
        <v>13</v>
      </c>
      <c r="C23" s="61">
        <v>68.02</v>
      </c>
      <c r="D23" s="4">
        <f>E23</f>
        <v>403</v>
      </c>
      <c r="E23" s="4">
        <f>E24+E37</f>
        <v>403</v>
      </c>
      <c r="F23" s="4">
        <f t="shared" ref="F23:G23" si="3">F24</f>
        <v>4958</v>
      </c>
      <c r="G23" s="4">
        <f t="shared" si="3"/>
        <v>5190</v>
      </c>
    </row>
    <row r="24" spans="1:7" ht="44.25" customHeight="1">
      <c r="A24" s="85"/>
      <c r="B24" s="86" t="s">
        <v>14</v>
      </c>
      <c r="C24" s="87" t="s">
        <v>16</v>
      </c>
      <c r="D24" s="88">
        <f>E24</f>
        <v>349</v>
      </c>
      <c r="E24" s="88">
        <f>E25+E31</f>
        <v>349</v>
      </c>
      <c r="F24" s="88">
        <f t="shared" ref="F24:G24" si="4">F25+F31</f>
        <v>4958</v>
      </c>
      <c r="G24" s="88">
        <f t="shared" si="4"/>
        <v>5190</v>
      </c>
    </row>
    <row r="25" spans="1:7" ht="30">
      <c r="A25" s="81" t="s">
        <v>56</v>
      </c>
      <c r="B25" s="84" t="s">
        <v>17</v>
      </c>
      <c r="C25" s="82"/>
      <c r="D25" s="83">
        <f>E25</f>
        <v>175</v>
      </c>
      <c r="E25" s="83">
        <f>E26</f>
        <v>175</v>
      </c>
      <c r="F25" s="83">
        <f t="shared" ref="F25:G25" si="5">F26</f>
        <v>2785</v>
      </c>
      <c r="G25" s="83">
        <f t="shared" si="5"/>
        <v>2333</v>
      </c>
    </row>
    <row r="26" spans="1:7" ht="29.25" customHeight="1">
      <c r="A26" s="62"/>
      <c r="B26" s="6" t="s">
        <v>0</v>
      </c>
      <c r="C26" s="63"/>
      <c r="D26" s="3">
        <f>D27</f>
        <v>175</v>
      </c>
      <c r="E26" s="3">
        <f>E27</f>
        <v>175</v>
      </c>
      <c r="F26" s="3">
        <f t="shared" ref="F26:G26" si="6">F27</f>
        <v>2785</v>
      </c>
      <c r="G26" s="3">
        <f t="shared" si="6"/>
        <v>2333</v>
      </c>
    </row>
    <row r="27" spans="1:7" ht="29.25" customHeight="1">
      <c r="A27" s="62"/>
      <c r="B27" s="6" t="s">
        <v>33</v>
      </c>
      <c r="C27" s="10">
        <v>58.01</v>
      </c>
      <c r="D27" s="3">
        <f t="shared" ref="D27:D36" si="7">E27</f>
        <v>175</v>
      </c>
      <c r="E27" s="3">
        <f>E28+E29+E30</f>
        <v>175</v>
      </c>
      <c r="F27" s="3">
        <v>2785</v>
      </c>
      <c r="G27" s="3">
        <v>2333</v>
      </c>
    </row>
    <row r="28" spans="1:7" ht="29.25" customHeight="1">
      <c r="A28" s="62"/>
      <c r="B28" s="7" t="s">
        <v>37</v>
      </c>
      <c r="C28" s="24" t="s">
        <v>19</v>
      </c>
      <c r="D28" s="3">
        <f t="shared" si="7"/>
        <v>2</v>
      </c>
      <c r="E28" s="3">
        <v>2</v>
      </c>
      <c r="F28" s="30">
        <v>0</v>
      </c>
      <c r="G28" s="30">
        <v>0</v>
      </c>
    </row>
    <row r="29" spans="1:7" ht="29.25" customHeight="1">
      <c r="A29" s="62"/>
      <c r="B29" s="7" t="s">
        <v>36</v>
      </c>
      <c r="C29" s="24" t="s">
        <v>20</v>
      </c>
      <c r="D29" s="3">
        <f t="shared" si="7"/>
        <v>4</v>
      </c>
      <c r="E29" s="3">
        <v>4</v>
      </c>
      <c r="F29" s="30">
        <v>0</v>
      </c>
      <c r="G29" s="30">
        <v>0</v>
      </c>
    </row>
    <row r="30" spans="1:7" ht="29.25" customHeight="1">
      <c r="A30" s="62"/>
      <c r="B30" s="7" t="s">
        <v>35</v>
      </c>
      <c r="C30" s="24" t="s">
        <v>21</v>
      </c>
      <c r="D30" s="3">
        <f t="shared" si="7"/>
        <v>169</v>
      </c>
      <c r="E30" s="3">
        <v>169</v>
      </c>
      <c r="F30" s="30">
        <v>0</v>
      </c>
      <c r="G30" s="30">
        <v>0</v>
      </c>
    </row>
    <row r="31" spans="1:7" ht="29.25" customHeight="1">
      <c r="A31" s="81" t="s">
        <v>57</v>
      </c>
      <c r="B31" s="84" t="s">
        <v>44</v>
      </c>
      <c r="C31" s="82"/>
      <c r="D31" s="83">
        <f t="shared" si="7"/>
        <v>174</v>
      </c>
      <c r="E31" s="83">
        <f>E32</f>
        <v>174</v>
      </c>
      <c r="F31" s="83">
        <f t="shared" ref="F31:G31" si="8">F32</f>
        <v>2173</v>
      </c>
      <c r="G31" s="83">
        <f t="shared" si="8"/>
        <v>2857</v>
      </c>
    </row>
    <row r="32" spans="1:7" ht="29.25" customHeight="1">
      <c r="A32" s="62"/>
      <c r="B32" s="6" t="s">
        <v>0</v>
      </c>
      <c r="C32" s="61"/>
      <c r="D32" s="3">
        <f>D33</f>
        <v>174</v>
      </c>
      <c r="E32" s="3">
        <f>E33</f>
        <v>174</v>
      </c>
      <c r="F32" s="3">
        <f t="shared" ref="F32:G32" si="9">F33</f>
        <v>2173</v>
      </c>
      <c r="G32" s="3">
        <f t="shared" si="9"/>
        <v>2857</v>
      </c>
    </row>
    <row r="33" spans="1:7" ht="29.25" customHeight="1">
      <c r="A33" s="62"/>
      <c r="B33" s="6" t="s">
        <v>33</v>
      </c>
      <c r="C33" s="10">
        <v>58.01</v>
      </c>
      <c r="D33" s="3">
        <f t="shared" si="7"/>
        <v>174</v>
      </c>
      <c r="E33" s="3">
        <f>E34+E35+E36</f>
        <v>174</v>
      </c>
      <c r="F33" s="3">
        <v>2173</v>
      </c>
      <c r="G33" s="3">
        <v>2857</v>
      </c>
    </row>
    <row r="34" spans="1:7" ht="29.25" customHeight="1">
      <c r="A34" s="62"/>
      <c r="B34" s="7" t="s">
        <v>18</v>
      </c>
      <c r="C34" s="24" t="s">
        <v>19</v>
      </c>
      <c r="D34" s="3">
        <f t="shared" si="7"/>
        <v>2</v>
      </c>
      <c r="E34" s="3">
        <v>2</v>
      </c>
      <c r="F34" s="30">
        <v>0</v>
      </c>
      <c r="G34" s="30">
        <v>0</v>
      </c>
    </row>
    <row r="35" spans="1:7" ht="29.25" customHeight="1">
      <c r="A35" s="62"/>
      <c r="B35" s="7" t="s">
        <v>34</v>
      </c>
      <c r="C35" s="24" t="s">
        <v>20</v>
      </c>
      <c r="D35" s="3">
        <f t="shared" si="7"/>
        <v>4</v>
      </c>
      <c r="E35" s="3">
        <v>4</v>
      </c>
      <c r="F35" s="30">
        <v>0</v>
      </c>
      <c r="G35" s="30">
        <v>0</v>
      </c>
    </row>
    <row r="36" spans="1:7" ht="29.25" customHeight="1">
      <c r="A36" s="62"/>
      <c r="B36" s="7" t="s">
        <v>35</v>
      </c>
      <c r="C36" s="24" t="s">
        <v>21</v>
      </c>
      <c r="D36" s="3">
        <f t="shared" si="7"/>
        <v>168</v>
      </c>
      <c r="E36" s="3">
        <v>168</v>
      </c>
      <c r="F36" s="30">
        <v>0</v>
      </c>
      <c r="G36" s="30">
        <v>0</v>
      </c>
    </row>
    <row r="37" spans="1:7" ht="29.25" customHeight="1">
      <c r="A37" s="81" t="s">
        <v>58</v>
      </c>
      <c r="B37" s="77" t="s">
        <v>45</v>
      </c>
      <c r="C37" s="82" t="s">
        <v>59</v>
      </c>
      <c r="D37" s="83">
        <f>D38</f>
        <v>54</v>
      </c>
      <c r="E37" s="83">
        <f>E38</f>
        <v>54</v>
      </c>
      <c r="F37" s="83"/>
      <c r="G37" s="83"/>
    </row>
    <row r="38" spans="1:7" ht="29.25" customHeight="1">
      <c r="A38" s="62"/>
      <c r="B38" s="6" t="s">
        <v>0</v>
      </c>
      <c r="C38" s="24"/>
      <c r="D38" s="3">
        <f>E38</f>
        <v>54</v>
      </c>
      <c r="E38" s="3">
        <f>E39</f>
        <v>54</v>
      </c>
      <c r="F38" s="30"/>
      <c r="G38" s="30"/>
    </row>
    <row r="39" spans="1:7" ht="29.25" customHeight="1">
      <c r="A39" s="62"/>
      <c r="B39" s="6" t="s">
        <v>46</v>
      </c>
      <c r="C39" s="24" t="s">
        <v>47</v>
      </c>
      <c r="D39" s="3">
        <f>E39</f>
        <v>54</v>
      </c>
      <c r="E39" s="3">
        <v>54</v>
      </c>
      <c r="F39" s="30"/>
      <c r="G39" s="30"/>
    </row>
    <row r="40" spans="1:7">
      <c r="A40" s="64"/>
      <c r="B40" s="65" t="s">
        <v>10</v>
      </c>
      <c r="C40" s="66"/>
      <c r="D40" s="4">
        <f t="shared" ref="D40" si="10">E40</f>
        <v>-401</v>
      </c>
      <c r="E40" s="5">
        <f>E11-E18</f>
        <v>-401</v>
      </c>
      <c r="F40" s="5">
        <f t="shared" ref="F40:G40" si="11">F11-F18</f>
        <v>0</v>
      </c>
      <c r="G40" s="5">
        <f t="shared" si="11"/>
        <v>0</v>
      </c>
    </row>
    <row r="41" spans="1:7">
      <c r="A41" s="67"/>
      <c r="B41" s="68"/>
      <c r="C41" s="69"/>
      <c r="D41" s="8"/>
      <c r="E41" s="9"/>
      <c r="F41" s="13"/>
      <c r="G41" s="13"/>
    </row>
    <row r="42" spans="1:7">
      <c r="A42" s="70"/>
      <c r="B42" s="70"/>
      <c r="C42" s="69" t="s">
        <v>8</v>
      </c>
      <c r="D42" s="70"/>
      <c r="E42" s="13"/>
      <c r="F42" s="13"/>
      <c r="G42" s="13"/>
    </row>
    <row r="43" spans="1:7" ht="18.75" customHeight="1">
      <c r="A43" s="70"/>
      <c r="B43" s="71" t="s">
        <v>12</v>
      </c>
      <c r="C43" s="72">
        <f>C46+C44</f>
        <v>401</v>
      </c>
      <c r="D43" s="70"/>
      <c r="E43" s="13"/>
      <c r="F43" s="13"/>
      <c r="G43" s="13"/>
    </row>
    <row r="44" spans="1:7" ht="33" customHeight="1">
      <c r="A44" s="70"/>
      <c r="B44" s="77" t="s">
        <v>50</v>
      </c>
      <c r="C44" s="76">
        <v>10</v>
      </c>
      <c r="D44" s="70"/>
      <c r="E44" s="13"/>
      <c r="F44" s="13"/>
      <c r="G44" s="13"/>
    </row>
    <row r="45" spans="1:7" ht="32.25" customHeight="1">
      <c r="A45" s="70"/>
      <c r="B45" s="25" t="s">
        <v>61</v>
      </c>
      <c r="C45" s="31">
        <v>10</v>
      </c>
      <c r="D45" s="70"/>
      <c r="E45" s="13"/>
      <c r="F45" s="13"/>
      <c r="G45" s="13"/>
    </row>
    <row r="46" spans="1:7">
      <c r="A46" s="70"/>
      <c r="B46" s="80" t="s">
        <v>13</v>
      </c>
      <c r="C46" s="80">
        <f>C47+C51</f>
        <v>391</v>
      </c>
      <c r="D46" s="70"/>
      <c r="E46" s="13"/>
      <c r="F46" s="13"/>
      <c r="G46" s="13"/>
    </row>
    <row r="47" spans="1:7" ht="30">
      <c r="A47" s="70"/>
      <c r="B47" s="77" t="s">
        <v>14</v>
      </c>
      <c r="C47" s="76">
        <f>C48</f>
        <v>337</v>
      </c>
      <c r="D47" s="70"/>
      <c r="E47" s="13"/>
      <c r="F47" s="13"/>
      <c r="G47" s="13"/>
    </row>
    <row r="48" spans="1:7">
      <c r="A48" s="70"/>
      <c r="B48" s="25" t="s">
        <v>15</v>
      </c>
      <c r="C48" s="32">
        <f>C49+C50</f>
        <v>337</v>
      </c>
      <c r="D48" s="70"/>
      <c r="E48" s="13"/>
      <c r="F48" s="13"/>
      <c r="G48" s="13"/>
    </row>
    <row r="49" spans="1:7" ht="30">
      <c r="A49" s="13"/>
      <c r="B49" s="73" t="s">
        <v>22</v>
      </c>
      <c r="C49" s="30">
        <v>169</v>
      </c>
      <c r="D49" s="13"/>
      <c r="E49" s="13"/>
      <c r="F49" s="13"/>
      <c r="G49" s="13"/>
    </row>
    <row r="50" spans="1:7" ht="30">
      <c r="A50" s="13"/>
      <c r="B50" s="73" t="s">
        <v>43</v>
      </c>
      <c r="C50" s="30">
        <v>168</v>
      </c>
      <c r="D50" s="13"/>
      <c r="E50" s="13"/>
      <c r="F50" s="13"/>
      <c r="G50" s="13"/>
    </row>
    <row r="51" spans="1:7" ht="30">
      <c r="A51" s="13"/>
      <c r="B51" s="78" t="s">
        <v>46</v>
      </c>
      <c r="C51" s="79">
        <v>54</v>
      </c>
      <c r="D51" s="13"/>
      <c r="E51" s="13"/>
      <c r="F51" s="13"/>
      <c r="G51" s="13"/>
    </row>
    <row r="52" spans="1:7" ht="60">
      <c r="A52" s="13"/>
      <c r="B52" s="73" t="s">
        <v>60</v>
      </c>
      <c r="C52" s="74">
        <v>54</v>
      </c>
      <c r="D52" s="13"/>
      <c r="E52" s="13"/>
      <c r="F52" s="13"/>
      <c r="G52" s="13"/>
    </row>
    <row r="53" spans="1:7">
      <c r="A53" s="13"/>
      <c r="B53" s="13"/>
      <c r="C53" s="13"/>
      <c r="D53" s="13"/>
      <c r="E53" s="13"/>
      <c r="F53" s="13"/>
      <c r="G53" s="13"/>
    </row>
    <row r="54" spans="1:7">
      <c r="A54" s="13"/>
      <c r="B54" s="13"/>
      <c r="C54" s="13"/>
      <c r="D54" s="13"/>
      <c r="E54" s="13"/>
      <c r="F54" s="13"/>
      <c r="G54" s="13"/>
    </row>
  </sheetData>
  <mergeCells count="8">
    <mergeCell ref="F9:G9"/>
    <mergeCell ref="A5:G5"/>
    <mergeCell ref="A6:G6"/>
    <mergeCell ref="A9:A10"/>
    <mergeCell ref="B7:E7"/>
    <mergeCell ref="D9:E9"/>
    <mergeCell ref="C9:C10"/>
    <mergeCell ref="B9:B10"/>
  </mergeCells>
  <pageMargins left="0.52" right="0.2" top="0.44" bottom="0.39" header="0.3" footer="0.2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2020-08-18T11:32:24Z</cp:lastPrinted>
  <dcterms:created xsi:type="dcterms:W3CDTF">2017-06-13T08:58:38Z</dcterms:created>
  <dcterms:modified xsi:type="dcterms:W3CDTF">2020-08-20T06:56:05Z</dcterms:modified>
</cp:coreProperties>
</file>